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2"/>
  </bookViews>
  <sheets>
    <sheet name="Q4 Summary" sheetId="1" r:id="rId1"/>
    <sheet name="Q4 Homework" sheetId="2" r:id="rId2"/>
    <sheet name="Chart of Quarter Grades" sheetId="3" r:id="rId3"/>
    <sheet name="Year Summary" sheetId="4" r:id="rId4"/>
  </sheets>
  <definedNames/>
  <calcPr fullCalcOnLoad="1"/>
</workbook>
</file>

<file path=xl/sharedStrings.xml><?xml version="1.0" encoding="utf-8"?>
<sst xmlns="http://schemas.openxmlformats.org/spreadsheetml/2006/main" count="73" uniqueCount="49">
  <si>
    <t>Last</t>
  </si>
  <si>
    <t>first</t>
  </si>
  <si>
    <t>SSN</t>
  </si>
  <si>
    <t>Q1</t>
  </si>
  <si>
    <t>Q2</t>
  </si>
  <si>
    <t>Q3</t>
  </si>
  <si>
    <t>Q4</t>
  </si>
  <si>
    <t>Final Average</t>
  </si>
  <si>
    <t>Final Grade</t>
  </si>
  <si>
    <t>Class Average</t>
  </si>
  <si>
    <t>Evans</t>
  </si>
  <si>
    <t>Garcia</t>
  </si>
  <si>
    <t>Catalini</t>
  </si>
  <si>
    <t>Brantley</t>
  </si>
  <si>
    <t>Tierney</t>
  </si>
  <si>
    <t>Jones</t>
  </si>
  <si>
    <t>Seaborne</t>
  </si>
  <si>
    <t>Summers</t>
  </si>
  <si>
    <t>Handleman</t>
  </si>
  <si>
    <t>Robert</t>
  </si>
  <si>
    <t>James</t>
  </si>
  <si>
    <t>Daya</t>
  </si>
  <si>
    <t>Ellie</t>
  </si>
  <si>
    <t>Gavin</t>
  </si>
  <si>
    <t>Dorothy</t>
  </si>
  <si>
    <t>Lisa</t>
  </si>
  <si>
    <t>Kathleen</t>
  </si>
  <si>
    <t>Skippy</t>
  </si>
  <si>
    <t>points possible:</t>
  </si>
  <si>
    <t>Assignment:</t>
  </si>
  <si>
    <t>Conservation Essay</t>
  </si>
  <si>
    <t>Ch. 9 Summary</t>
  </si>
  <si>
    <t>Problems #2-20</t>
  </si>
  <si>
    <t>Collage</t>
  </si>
  <si>
    <t>Personal Shield</t>
  </si>
  <si>
    <t>Total</t>
  </si>
  <si>
    <t>Ch. 8 Questions</t>
  </si>
  <si>
    <t>Tests</t>
  </si>
  <si>
    <t>Quizzes</t>
  </si>
  <si>
    <t>Projects</t>
  </si>
  <si>
    <t>Homework</t>
  </si>
  <si>
    <t>Weighted Score</t>
  </si>
  <si>
    <t>Weighted Average</t>
  </si>
  <si>
    <t>Category:</t>
  </si>
  <si>
    <t>Value:</t>
  </si>
  <si>
    <t>Points Possible</t>
  </si>
  <si>
    <t>A</t>
  </si>
  <si>
    <t>B</t>
  </si>
  <si>
    <t>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</si>
</sst>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.5"/>
      <name val="Arial"/>
      <family val="0"/>
    </font>
    <font>
      <sz val="9.5"/>
      <name val="Arial"/>
      <family val="0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Quarter Grades 2001-2002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505"/>
          <c:w val="0.88725"/>
          <c:h val="0.83225"/>
        </c:manualLayout>
      </c:layout>
      <c:barChart>
        <c:barDir val="col"/>
        <c:grouping val="clustered"/>
        <c:varyColors val="0"/>
        <c:ser>
          <c:idx val="0"/>
          <c:order val="0"/>
          <c:tx>
            <c:v>1st Quarter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'Year Summary'!$A$2:$A$10</c:f>
              <c:strCache>
                <c:ptCount val="9"/>
                <c:pt idx="0">
                  <c:v>Brantley</c:v>
                </c:pt>
                <c:pt idx="1">
                  <c:v>Catalini</c:v>
                </c:pt>
                <c:pt idx="2">
                  <c:v>Evans</c:v>
                </c:pt>
                <c:pt idx="3">
                  <c:v>Garcia</c:v>
                </c:pt>
                <c:pt idx="4">
                  <c:v>Handleman</c:v>
                </c:pt>
                <c:pt idx="5">
                  <c:v>Jones</c:v>
                </c:pt>
                <c:pt idx="6">
                  <c:v>Seaborne</c:v>
                </c:pt>
                <c:pt idx="7">
                  <c:v>Summers</c:v>
                </c:pt>
                <c:pt idx="8">
                  <c:v>Tierney</c:v>
                </c:pt>
              </c:strCache>
            </c:strRef>
          </c:cat>
          <c:val>
            <c:numRef>
              <c:f>'Year Summary'!$D$2:$D$10</c:f>
              <c:numCache>
                <c:ptCount val="9"/>
                <c:pt idx="0">
                  <c:v>87</c:v>
                </c:pt>
                <c:pt idx="1">
                  <c:v>90</c:v>
                </c:pt>
                <c:pt idx="2">
                  <c:v>82</c:v>
                </c:pt>
                <c:pt idx="3">
                  <c:v>88</c:v>
                </c:pt>
                <c:pt idx="4">
                  <c:v>79</c:v>
                </c:pt>
                <c:pt idx="5">
                  <c:v>95</c:v>
                </c:pt>
                <c:pt idx="6">
                  <c:v>80</c:v>
                </c:pt>
                <c:pt idx="7">
                  <c:v>92</c:v>
                </c:pt>
                <c:pt idx="8">
                  <c:v>88</c:v>
                </c:pt>
              </c:numCache>
            </c:numRef>
          </c:val>
        </c:ser>
        <c:ser>
          <c:idx val="1"/>
          <c:order val="1"/>
          <c:tx>
            <c:v>2nd Quarter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'Year Summary'!$E$2:$E$10</c:f>
              <c:numCache>
                <c:ptCount val="9"/>
                <c:pt idx="0">
                  <c:v>94</c:v>
                </c:pt>
                <c:pt idx="1">
                  <c:v>89</c:v>
                </c:pt>
                <c:pt idx="2">
                  <c:v>79</c:v>
                </c:pt>
                <c:pt idx="3">
                  <c:v>92</c:v>
                </c:pt>
                <c:pt idx="4">
                  <c:v>80</c:v>
                </c:pt>
                <c:pt idx="5">
                  <c:v>100</c:v>
                </c:pt>
                <c:pt idx="6">
                  <c:v>79</c:v>
                </c:pt>
                <c:pt idx="7">
                  <c:v>89</c:v>
                </c:pt>
                <c:pt idx="8">
                  <c:v>89</c:v>
                </c:pt>
              </c:numCache>
            </c:numRef>
          </c:val>
        </c:ser>
        <c:ser>
          <c:idx val="2"/>
          <c:order val="2"/>
          <c:tx>
            <c:v>3rd Quarter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'Year Summary'!$F$2:$F$10</c:f>
              <c:numCache>
                <c:ptCount val="9"/>
                <c:pt idx="0">
                  <c:v>90</c:v>
                </c:pt>
                <c:pt idx="1">
                  <c:v>93</c:v>
                </c:pt>
                <c:pt idx="2">
                  <c:v>80</c:v>
                </c:pt>
                <c:pt idx="3">
                  <c:v>90</c:v>
                </c:pt>
                <c:pt idx="4">
                  <c:v>84</c:v>
                </c:pt>
                <c:pt idx="5">
                  <c:v>100</c:v>
                </c:pt>
                <c:pt idx="6">
                  <c:v>74</c:v>
                </c:pt>
                <c:pt idx="7">
                  <c:v>85</c:v>
                </c:pt>
                <c:pt idx="8">
                  <c:v>88</c:v>
                </c:pt>
              </c:numCache>
            </c:numRef>
          </c:val>
        </c:ser>
        <c:ser>
          <c:idx val="3"/>
          <c:order val="3"/>
          <c:tx>
            <c:v>4th Quarter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'Year Summary'!$G$2:$G$10</c:f>
              <c:numCache>
                <c:ptCount val="9"/>
                <c:pt idx="0">
                  <c:v>98.36666666666667</c:v>
                </c:pt>
                <c:pt idx="1">
                  <c:v>94.76666666666667</c:v>
                </c:pt>
                <c:pt idx="2">
                  <c:v>84.33333333333334</c:v>
                </c:pt>
                <c:pt idx="3">
                  <c:v>96.56666666666666</c:v>
                </c:pt>
                <c:pt idx="4">
                  <c:v>90.53333333333335</c:v>
                </c:pt>
                <c:pt idx="5">
                  <c:v>97.13333333333333</c:v>
                </c:pt>
                <c:pt idx="6">
                  <c:v>82.33333333333334</c:v>
                </c:pt>
                <c:pt idx="7">
                  <c:v>98.73333333333333</c:v>
                </c:pt>
                <c:pt idx="8">
                  <c:v>93.43333333333334</c:v>
                </c:pt>
              </c:numCache>
            </c:numRef>
          </c:val>
        </c:ser>
        <c:axId val="25080301"/>
        <c:axId val="24396118"/>
      </c:barChart>
      <c:catAx>
        <c:axId val="25080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96118"/>
        <c:crosses val="autoZero"/>
        <c:auto val="1"/>
        <c:lblOffset val="100"/>
        <c:noMultiLvlLbl val="0"/>
      </c:catAx>
      <c:valAx>
        <c:axId val="24396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80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'Year Summary'!$A$2:$A$10</c:f>
              <c:strCache>
                <c:ptCount val="1"/>
                <c:pt idx="0">
                  <c:v>Brantley Catalini Evans Garcia Handleman Jones Seaborne Summers Tierney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'Year Summary'!$D$2:$D$10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8238471"/>
        <c:axId val="29928512"/>
      </c:barChart>
      <c:catAx>
        <c:axId val="18238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28512"/>
        <c:crosses val="autoZero"/>
        <c:auto val="1"/>
        <c:lblOffset val="100"/>
        <c:noMultiLvlLbl val="0"/>
      </c:catAx>
      <c:valAx>
        <c:axId val="29928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38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Shape 1025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25</xdr:row>
      <xdr:rowOff>152400</xdr:rowOff>
    </xdr:from>
    <xdr:to>
      <xdr:col>10</xdr:col>
      <xdr:colOff>142875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5667375" y="4219575"/>
        <a:ext cx="133350" cy="7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H4" sqref="H4"/>
    </sheetView>
  </sheetViews>
  <sheetFormatPr defaultColWidth="9.140625" defaultRowHeight="12.75"/>
  <cols>
    <col min="1" max="1" width="14.8515625" style="0" customWidth="1"/>
    <col min="2" max="2" width="5.57421875" style="0" customWidth="1"/>
    <col min="3" max="3" width="8.140625" style="0" customWidth="1"/>
    <col min="4" max="4" width="8.28125" style="0" customWidth="1"/>
    <col min="5" max="5" width="10.7109375" style="0" customWidth="1"/>
    <col min="6" max="6" width="15.7109375" style="0" customWidth="1"/>
    <col min="7" max="7" width="18.140625" style="0" customWidth="1"/>
    <col min="8" max="16384" width="8.8515625" style="0" customWidth="1"/>
  </cols>
  <sheetData>
    <row r="1" spans="1:7" ht="12.75">
      <c r="A1" s="3" t="s">
        <v>43</v>
      </c>
      <c r="B1" s="6" t="s">
        <v>37</v>
      </c>
      <c r="C1" s="6" t="s">
        <v>38</v>
      </c>
      <c r="D1" s="6" t="s">
        <v>39</v>
      </c>
      <c r="E1" s="6" t="s">
        <v>40</v>
      </c>
      <c r="F1" s="6" t="s">
        <v>41</v>
      </c>
      <c r="G1" s="6" t="s">
        <v>42</v>
      </c>
    </row>
    <row r="2" spans="1:6" ht="12.75">
      <c r="A2" s="3" t="s">
        <v>44</v>
      </c>
      <c r="B2">
        <v>0.3</v>
      </c>
      <c r="C2">
        <v>0.1</v>
      </c>
      <c r="D2">
        <v>0.4</v>
      </c>
      <c r="E2">
        <v>0.2</v>
      </c>
      <c r="F2">
        <f>SUM(B2:E2)</f>
        <v>1</v>
      </c>
    </row>
    <row r="3" spans="1:6" ht="12.75">
      <c r="A3" s="3" t="s">
        <v>45</v>
      </c>
      <c r="B3">
        <v>300</v>
      </c>
      <c r="C3">
        <v>300</v>
      </c>
      <c r="D3">
        <v>300</v>
      </c>
      <c r="E3">
        <f>'Q4 Homework'!H2</f>
        <v>300</v>
      </c>
      <c r="F3">
        <f aca="true" t="shared" si="0" ref="F3:F12">B3*0.3+C3*0.1+D3*0.4+E3*0.2</f>
        <v>300</v>
      </c>
    </row>
    <row r="4" spans="1:7" ht="12.75">
      <c r="A4" s="6" t="s">
        <v>13</v>
      </c>
      <c r="B4">
        <v>300</v>
      </c>
      <c r="C4">
        <v>275</v>
      </c>
      <c r="D4">
        <v>300</v>
      </c>
      <c r="E4">
        <f>'Q4 Homework'!H3</f>
        <v>288</v>
      </c>
      <c r="F4">
        <f t="shared" si="0"/>
        <v>295.1</v>
      </c>
      <c r="G4">
        <f aca="true" t="shared" si="1" ref="G4:G12">(F4/300)*100</f>
        <v>98.36666666666667</v>
      </c>
    </row>
    <row r="5" spans="1:7" ht="12.75">
      <c r="A5" s="6" t="s">
        <v>12</v>
      </c>
      <c r="B5">
        <v>280</v>
      </c>
      <c r="C5">
        <v>285</v>
      </c>
      <c r="D5">
        <v>295</v>
      </c>
      <c r="E5">
        <f>'Q4 Homework'!H4</f>
        <v>269</v>
      </c>
      <c r="F5">
        <f t="shared" si="0"/>
        <v>284.3</v>
      </c>
      <c r="G5">
        <f t="shared" si="1"/>
        <v>94.76666666666667</v>
      </c>
    </row>
    <row r="6" spans="1:7" ht="12.75">
      <c r="A6" s="6" t="s">
        <v>10</v>
      </c>
      <c r="B6">
        <v>200</v>
      </c>
      <c r="C6">
        <v>268</v>
      </c>
      <c r="D6">
        <v>279</v>
      </c>
      <c r="E6">
        <f>'Q4 Homework'!H5</f>
        <v>273</v>
      </c>
      <c r="F6">
        <f t="shared" si="0"/>
        <v>253</v>
      </c>
      <c r="G6">
        <f t="shared" si="1"/>
        <v>84.33333333333334</v>
      </c>
    </row>
    <row r="7" spans="1:7" ht="12.75">
      <c r="A7" s="6" t="s">
        <v>11</v>
      </c>
      <c r="B7">
        <v>280</v>
      </c>
      <c r="C7">
        <v>295</v>
      </c>
      <c r="D7">
        <v>300</v>
      </c>
      <c r="E7">
        <f>'Q4 Homework'!H6</f>
        <v>281</v>
      </c>
      <c r="F7">
        <f t="shared" si="0"/>
        <v>289.7</v>
      </c>
      <c r="G7">
        <f t="shared" si="1"/>
        <v>96.56666666666666</v>
      </c>
    </row>
    <row r="8" spans="1:7" ht="12.75">
      <c r="A8" s="6" t="s">
        <v>18</v>
      </c>
      <c r="B8">
        <v>285</v>
      </c>
      <c r="C8">
        <v>285</v>
      </c>
      <c r="D8">
        <v>267</v>
      </c>
      <c r="E8">
        <f>'Q4 Homework'!H7</f>
        <v>254</v>
      </c>
      <c r="F8">
        <f t="shared" si="0"/>
        <v>271.6</v>
      </c>
      <c r="G8">
        <f t="shared" si="1"/>
        <v>90.53333333333335</v>
      </c>
    </row>
    <row r="9" spans="1:7" ht="12.75">
      <c r="A9" s="6" t="s">
        <v>15</v>
      </c>
      <c r="B9">
        <v>290</v>
      </c>
      <c r="C9">
        <v>290</v>
      </c>
      <c r="D9">
        <v>300</v>
      </c>
      <c r="E9">
        <f>'Q4 Homework'!H8</f>
        <v>277</v>
      </c>
      <c r="F9">
        <f t="shared" si="0"/>
        <v>291.4</v>
      </c>
      <c r="G9">
        <f t="shared" si="1"/>
        <v>97.13333333333333</v>
      </c>
    </row>
    <row r="10" spans="1:7" ht="12.75">
      <c r="A10" s="6" t="s">
        <v>16</v>
      </c>
      <c r="B10">
        <v>245</v>
      </c>
      <c r="C10">
        <v>273</v>
      </c>
      <c r="D10">
        <v>240</v>
      </c>
      <c r="E10">
        <f>'Q4 Homework'!H9</f>
        <v>251</v>
      </c>
      <c r="F10">
        <f t="shared" si="0"/>
        <v>247</v>
      </c>
      <c r="G10">
        <f t="shared" si="1"/>
        <v>82.33333333333334</v>
      </c>
    </row>
    <row r="11" spans="1:7" ht="12.75">
      <c r="A11" s="6" t="s">
        <v>17</v>
      </c>
      <c r="B11">
        <v>295</v>
      </c>
      <c r="C11">
        <v>295</v>
      </c>
      <c r="D11">
        <v>300</v>
      </c>
      <c r="E11">
        <f>'Q4 Homework'!H10</f>
        <v>291</v>
      </c>
      <c r="F11">
        <f t="shared" si="0"/>
        <v>296.2</v>
      </c>
      <c r="G11">
        <f t="shared" si="1"/>
        <v>98.73333333333333</v>
      </c>
    </row>
    <row r="12" spans="1:7" ht="12.75">
      <c r="A12" s="6" t="s">
        <v>14</v>
      </c>
      <c r="B12">
        <v>275</v>
      </c>
      <c r="C12">
        <v>280</v>
      </c>
      <c r="D12">
        <v>290</v>
      </c>
      <c r="E12">
        <f>'Q4 Homework'!H11</f>
        <v>269</v>
      </c>
      <c r="F12">
        <f t="shared" si="0"/>
        <v>280.3</v>
      </c>
      <c r="G12">
        <f t="shared" si="1"/>
        <v>93.43333333333334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B7" sqref="B7"/>
    </sheetView>
  </sheetViews>
  <sheetFormatPr defaultColWidth="9.140625" defaultRowHeight="12.75"/>
  <cols>
    <col min="1" max="1" width="15.140625" style="0" customWidth="1"/>
    <col min="2" max="2" width="17.7109375" style="0" customWidth="1"/>
    <col min="3" max="3" width="14.140625" style="0" customWidth="1"/>
    <col min="4" max="4" width="13.7109375" style="0" customWidth="1"/>
    <col min="5" max="5" width="14.00390625" style="0" customWidth="1"/>
    <col min="6" max="6" width="7.28125" style="0" customWidth="1"/>
    <col min="7" max="7" width="14.140625" style="0" customWidth="1"/>
    <col min="8" max="8" width="5.140625" style="0" customWidth="1"/>
    <col min="9" max="16384" width="8.8515625" style="0" customWidth="1"/>
  </cols>
  <sheetData>
    <row r="1" spans="1:8" ht="12.75">
      <c r="A1" s="5" t="s">
        <v>29</v>
      </c>
      <c r="B1" s="6" t="s">
        <v>30</v>
      </c>
      <c r="C1" s="6" t="s">
        <v>36</v>
      </c>
      <c r="D1" s="6" t="s">
        <v>31</v>
      </c>
      <c r="E1" s="6" t="s">
        <v>32</v>
      </c>
      <c r="F1" s="6" t="s">
        <v>33</v>
      </c>
      <c r="G1" s="6" t="s">
        <v>34</v>
      </c>
      <c r="H1" s="6" t="s">
        <v>35</v>
      </c>
    </row>
    <row r="2" spans="1:8" ht="12.75">
      <c r="A2" s="3" t="s">
        <v>28</v>
      </c>
      <c r="B2" s="6">
        <v>100</v>
      </c>
      <c r="C2" s="6">
        <v>25</v>
      </c>
      <c r="D2" s="6">
        <v>25</v>
      </c>
      <c r="E2" s="6">
        <v>25</v>
      </c>
      <c r="F2" s="6">
        <v>50</v>
      </c>
      <c r="G2" s="6">
        <v>75</v>
      </c>
      <c r="H2" s="6">
        <v>300</v>
      </c>
    </row>
    <row r="3" spans="1:8" ht="12.75">
      <c r="A3" s="6" t="s">
        <v>13</v>
      </c>
      <c r="B3">
        <v>95</v>
      </c>
      <c r="C3">
        <v>23</v>
      </c>
      <c r="D3">
        <v>25</v>
      </c>
      <c r="E3">
        <v>20</v>
      </c>
      <c r="F3">
        <v>50</v>
      </c>
      <c r="G3">
        <v>75</v>
      </c>
      <c r="H3">
        <v>288</v>
      </c>
    </row>
    <row r="4" spans="1:8" ht="12.75">
      <c r="A4" s="6" t="s">
        <v>12</v>
      </c>
      <c r="B4">
        <v>84</v>
      </c>
      <c r="C4">
        <v>23</v>
      </c>
      <c r="D4">
        <v>25</v>
      </c>
      <c r="E4">
        <v>23</v>
      </c>
      <c r="F4">
        <v>45</v>
      </c>
      <c r="G4">
        <v>69</v>
      </c>
      <c r="H4">
        <v>269</v>
      </c>
    </row>
    <row r="5" spans="1:8" ht="12.75">
      <c r="A5" s="6" t="s">
        <v>10</v>
      </c>
      <c r="B5">
        <v>81</v>
      </c>
      <c r="C5">
        <v>21</v>
      </c>
      <c r="D5">
        <v>25</v>
      </c>
      <c r="E5">
        <v>25</v>
      </c>
      <c r="F5">
        <v>50</v>
      </c>
      <c r="G5">
        <v>71</v>
      </c>
      <c r="H5">
        <v>273</v>
      </c>
    </row>
    <row r="6" spans="1:8" ht="12.75">
      <c r="A6" s="6" t="s">
        <v>11</v>
      </c>
      <c r="B6">
        <v>89</v>
      </c>
      <c r="C6">
        <v>24</v>
      </c>
      <c r="D6">
        <v>25</v>
      </c>
      <c r="E6">
        <v>19</v>
      </c>
      <c r="F6">
        <v>49</v>
      </c>
      <c r="G6">
        <v>75</v>
      </c>
      <c r="H6">
        <v>281</v>
      </c>
    </row>
    <row r="7" spans="1:8" ht="12.75">
      <c r="A7" s="6" t="s">
        <v>18</v>
      </c>
      <c r="B7">
        <v>78</v>
      </c>
      <c r="C7">
        <v>22</v>
      </c>
      <c r="D7">
        <v>21</v>
      </c>
      <c r="E7">
        <v>20</v>
      </c>
      <c r="F7">
        <v>40</v>
      </c>
      <c r="G7">
        <v>73</v>
      </c>
      <c r="H7">
        <v>254</v>
      </c>
    </row>
    <row r="8" spans="1:8" ht="12.75">
      <c r="A8" s="6" t="s">
        <v>15</v>
      </c>
      <c r="B8">
        <v>87</v>
      </c>
      <c r="C8">
        <v>25</v>
      </c>
      <c r="D8">
        <v>25</v>
      </c>
      <c r="E8">
        <v>20</v>
      </c>
      <c r="F8">
        <v>50</v>
      </c>
      <c r="G8">
        <v>70</v>
      </c>
      <c r="H8">
        <v>277</v>
      </c>
    </row>
    <row r="9" spans="1:8" ht="12.75">
      <c r="A9" s="6" t="s">
        <v>16</v>
      </c>
      <c r="B9">
        <v>80</v>
      </c>
      <c r="C9">
        <v>21</v>
      </c>
      <c r="D9">
        <v>23</v>
      </c>
      <c r="E9">
        <v>20</v>
      </c>
      <c r="F9">
        <v>42</v>
      </c>
      <c r="G9">
        <v>65</v>
      </c>
      <c r="H9">
        <v>251</v>
      </c>
    </row>
    <row r="10" spans="1:8" ht="12.75">
      <c r="A10" s="6" t="s">
        <v>17</v>
      </c>
      <c r="B10">
        <v>94</v>
      </c>
      <c r="C10">
        <v>25</v>
      </c>
      <c r="D10">
        <v>25</v>
      </c>
      <c r="E10">
        <v>25</v>
      </c>
      <c r="F10">
        <v>50</v>
      </c>
      <c r="G10">
        <v>72</v>
      </c>
      <c r="H10">
        <v>291</v>
      </c>
    </row>
    <row r="11" spans="1:8" ht="12.75">
      <c r="A11" s="6" t="s">
        <v>14</v>
      </c>
      <c r="B11">
        <v>80</v>
      </c>
      <c r="C11">
        <v>23</v>
      </c>
      <c r="D11">
        <v>20</v>
      </c>
      <c r="E11">
        <v>25</v>
      </c>
      <c r="F11">
        <v>48</v>
      </c>
      <c r="G11">
        <v>73</v>
      </c>
      <c r="H11">
        <v>269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J6" sqref="J6"/>
    </sheetView>
  </sheetViews>
  <sheetFormatPr defaultColWidth="9.140625" defaultRowHeight="12.75"/>
  <cols>
    <col min="1" max="1" width="10.28125" style="0" bestFit="1" customWidth="1"/>
    <col min="2" max="2" width="8.28125" style="0" bestFit="1" customWidth="1"/>
    <col min="3" max="3" width="14.00390625" style="0" bestFit="1" customWidth="1"/>
    <col min="4" max="6" width="4.421875" style="0" bestFit="1" customWidth="1"/>
    <col min="7" max="7" width="4.57421875" style="0" bestFit="1" customWidth="1"/>
    <col min="8" max="8" width="13.8515625" style="0" bestFit="1" customWidth="1"/>
    <col min="9" max="9" width="11.7109375" style="0" bestFit="1" customWidth="1"/>
    <col min="10" max="16384" width="8.8515625" style="0" customWidth="1"/>
  </cols>
  <sheetData>
    <row r="1" spans="1:9" ht="13.5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13.5" thickTop="1">
      <c r="A2" t="s">
        <v>13</v>
      </c>
      <c r="B2" t="s">
        <v>22</v>
      </c>
      <c r="C2" s="1">
        <v>522098786</v>
      </c>
      <c r="D2">
        <v>87</v>
      </c>
      <c r="E2">
        <v>94</v>
      </c>
      <c r="F2">
        <v>90</v>
      </c>
      <c r="G2">
        <f>'Q4 Summary'!G4</f>
        <v>98.36666666666667</v>
      </c>
      <c r="H2" s="2">
        <f aca="true" t="shared" si="0" ref="H2:H10">AVERAGE(D2:G2)</f>
        <v>92.34166666666667</v>
      </c>
      <c r="I2" t="s">
        <v>46</v>
      </c>
    </row>
    <row r="3" spans="1:9" ht="12.75">
      <c r="A3" t="s">
        <v>12</v>
      </c>
      <c r="B3" t="s">
        <v>21</v>
      </c>
      <c r="C3" s="1">
        <v>152845367</v>
      </c>
      <c r="D3">
        <v>90</v>
      </c>
      <c r="E3">
        <v>89</v>
      </c>
      <c r="F3">
        <v>93</v>
      </c>
      <c r="G3">
        <f>'Q4 Summary'!G5</f>
        <v>94.76666666666667</v>
      </c>
      <c r="H3" s="2">
        <f t="shared" si="0"/>
        <v>91.69166666666666</v>
      </c>
      <c r="I3" t="s">
        <v>46</v>
      </c>
    </row>
    <row r="4" spans="1:9" ht="12.75">
      <c r="A4" t="s">
        <v>10</v>
      </c>
      <c r="B4" t="s">
        <v>19</v>
      </c>
      <c r="C4" s="1">
        <v>495809125</v>
      </c>
      <c r="D4">
        <v>82</v>
      </c>
      <c r="E4">
        <v>79</v>
      </c>
      <c r="F4">
        <v>80</v>
      </c>
      <c r="G4">
        <f>'Q4 Summary'!G6</f>
        <v>84.33333333333334</v>
      </c>
      <c r="H4" s="2">
        <f>AVERAGE(D4:G4)</f>
        <v>81.33333333333334</v>
      </c>
      <c r="I4" t="s">
        <v>47</v>
      </c>
    </row>
    <row r="5" spans="1:9" ht="12.75">
      <c r="A5" t="s">
        <v>11</v>
      </c>
      <c r="B5" t="s">
        <v>20</v>
      </c>
      <c r="C5" s="1">
        <v>548712349</v>
      </c>
      <c r="D5">
        <v>88</v>
      </c>
      <c r="E5">
        <v>92</v>
      </c>
      <c r="F5">
        <v>90</v>
      </c>
      <c r="G5">
        <f>'Q4 Summary'!G7</f>
        <v>96.56666666666666</v>
      </c>
      <c r="H5" s="2">
        <f t="shared" si="0"/>
        <v>91.64166666666667</v>
      </c>
      <c r="I5" t="s">
        <v>46</v>
      </c>
    </row>
    <row r="6" spans="1:9" ht="12.75">
      <c r="A6" t="s">
        <v>18</v>
      </c>
      <c r="B6" t="s">
        <v>27</v>
      </c>
      <c r="C6" s="1">
        <v>330260064</v>
      </c>
      <c r="D6">
        <v>79</v>
      </c>
      <c r="E6">
        <v>80</v>
      </c>
      <c r="F6">
        <v>84</v>
      </c>
      <c r="G6">
        <f>'Q4 Summary'!G8</f>
        <v>90.53333333333335</v>
      </c>
      <c r="H6" s="2">
        <f t="shared" si="0"/>
        <v>83.38333333333334</v>
      </c>
      <c r="I6" t="s">
        <v>47</v>
      </c>
    </row>
    <row r="7" spans="1:9" ht="12.75">
      <c r="A7" t="s">
        <v>15</v>
      </c>
      <c r="B7" t="s">
        <v>24</v>
      </c>
      <c r="C7" s="1">
        <v>127659820</v>
      </c>
      <c r="D7">
        <v>95</v>
      </c>
      <c r="E7">
        <v>100</v>
      </c>
      <c r="F7">
        <v>100</v>
      </c>
      <c r="G7">
        <f>'Q4 Summary'!G9</f>
        <v>97.13333333333333</v>
      </c>
      <c r="H7" s="2">
        <f t="shared" si="0"/>
        <v>98.03333333333333</v>
      </c>
      <c r="I7" t="s">
        <v>46</v>
      </c>
    </row>
    <row r="8" spans="1:9" ht="12.75">
      <c r="A8" t="s">
        <v>16</v>
      </c>
      <c r="B8" t="s">
        <v>25</v>
      </c>
      <c r="C8" s="1">
        <v>231453585</v>
      </c>
      <c r="D8">
        <v>80</v>
      </c>
      <c r="E8">
        <v>79</v>
      </c>
      <c r="F8">
        <v>74</v>
      </c>
      <c r="G8">
        <f>'Q4 Summary'!G10</f>
        <v>82.33333333333334</v>
      </c>
      <c r="H8" s="2">
        <f t="shared" si="0"/>
        <v>78.83333333333334</v>
      </c>
      <c r="I8" t="s">
        <v>48</v>
      </c>
    </row>
    <row r="9" spans="1:9" ht="12.75">
      <c r="A9" t="s">
        <v>17</v>
      </c>
      <c r="B9" t="s">
        <v>26</v>
      </c>
      <c r="C9" s="1">
        <v>837493585</v>
      </c>
      <c r="D9">
        <v>92</v>
      </c>
      <c r="E9">
        <v>89</v>
      </c>
      <c r="F9">
        <v>85</v>
      </c>
      <c r="G9">
        <f>'Q4 Summary'!G11</f>
        <v>98.73333333333333</v>
      </c>
      <c r="H9" s="2">
        <f t="shared" si="0"/>
        <v>91.18333333333334</v>
      </c>
      <c r="I9" t="s">
        <v>46</v>
      </c>
    </row>
    <row r="10" spans="1:9" ht="12.75">
      <c r="A10" t="s">
        <v>14</v>
      </c>
      <c r="B10" t="s">
        <v>23</v>
      </c>
      <c r="C10" s="1">
        <v>716228068</v>
      </c>
      <c r="D10">
        <v>88</v>
      </c>
      <c r="E10">
        <v>89</v>
      </c>
      <c r="F10">
        <v>88</v>
      </c>
      <c r="G10">
        <f>'Q4 Summary'!G12</f>
        <v>93.43333333333334</v>
      </c>
      <c r="H10" s="2">
        <f t="shared" si="0"/>
        <v>89.60833333333333</v>
      </c>
      <c r="I10" t="s">
        <v>47</v>
      </c>
    </row>
    <row r="11" spans="3:7" ht="12.75">
      <c r="C11" s="3" t="s">
        <v>9</v>
      </c>
      <c r="D11" s="2">
        <f>AVERAGE(D2:D10)</f>
        <v>86.77777777777777</v>
      </c>
      <c r="E11" s="2">
        <f>AVERAGE(E2:E10)</f>
        <v>87.88888888888889</v>
      </c>
      <c r="F11" s="2">
        <f>AVERAGE(F2:F10)</f>
        <v>87.11111111111111</v>
      </c>
      <c r="G11" s="2">
        <v>93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Icet02</dc:creator>
  <cp:keywords/>
  <dc:description/>
  <cp:lastModifiedBy>Icet09</cp:lastModifiedBy>
  <dcterms:created xsi:type="dcterms:W3CDTF">2002-09-23T20:05:24Z</dcterms:created>
  <dcterms:modified xsi:type="dcterms:W3CDTF">2002-12-12T21:01:45Z</dcterms:modified>
  <cp:category/>
  <cp:version/>
  <cp:contentType/>
  <cp:contentStatus/>
</cp:coreProperties>
</file>